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S:\02. Marchés\1.Marchés\1.Marchés en cours\16. 2025\025. PF_2025-025 Maintenance SERENADE\01. DCE\"/>
    </mc:Choice>
  </mc:AlternateContent>
  <xr:revisionPtr revIDLastSave="0" documentId="13_ncr:1_{8388546A-A35F-42A5-B1F2-74BA08FCCF22}" xr6:coauthVersionLast="47" xr6:coauthVersionMax="47" xr10:uidLastSave="{00000000-0000-0000-0000-000000000000}"/>
  <bookViews>
    <workbookView xWindow="28680" yWindow="-120" windowWidth="29040" windowHeight="17520" tabRatio="500" activeTab="1" xr2:uid="{00000000-000D-0000-FFFF-FFFF00000000}"/>
  </bookViews>
  <sheets>
    <sheet name="BPU" sheetId="1" r:id="rId1"/>
    <sheet name="DQE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5" i="1" l="1"/>
  <c r="G44" i="2" s="1"/>
  <c r="H44" i="2" s="1"/>
  <c r="H32" i="1"/>
  <c r="G31" i="2" s="1"/>
  <c r="H31" i="2" s="1"/>
  <c r="H23" i="1"/>
  <c r="G22" i="2" s="1"/>
  <c r="H22" i="2" s="1"/>
  <c r="H54" i="1"/>
  <c r="G53" i="2" s="1"/>
  <c r="H53" i="2" s="1"/>
  <c r="H53" i="1"/>
  <c r="G52" i="2" s="1"/>
  <c r="H52" i="2" s="1"/>
  <c r="H52" i="1"/>
  <c r="G51" i="2" s="1"/>
  <c r="H51" i="2" s="1"/>
  <c r="H51" i="1"/>
  <c r="G50" i="2" s="1"/>
  <c r="H50" i="2" s="1"/>
  <c r="H50" i="1"/>
  <c r="G49" i="2" s="1"/>
  <c r="H49" i="2" s="1"/>
  <c r="H44" i="1"/>
  <c r="G43" i="2" s="1"/>
  <c r="H43" i="2" s="1"/>
  <c r="H43" i="1"/>
  <c r="G42" i="2" s="1"/>
  <c r="H42" i="2" s="1"/>
  <c r="H42" i="1"/>
  <c r="G41" i="2" s="1"/>
  <c r="H41" i="2" s="1"/>
  <c r="H33" i="1"/>
  <c r="G32" i="2" s="1"/>
  <c r="H32" i="2" s="1"/>
  <c r="H31" i="1"/>
  <c r="G30" i="2" s="1"/>
  <c r="H30" i="2" s="1"/>
  <c r="H26" i="1"/>
  <c r="G25" i="2" s="1"/>
  <c r="H25" i="2" s="1"/>
  <c r="H25" i="1"/>
  <c r="G24" i="2" s="1"/>
  <c r="H24" i="2" s="1"/>
  <c r="H22" i="1"/>
  <c r="G21" i="2" s="1"/>
  <c r="H21" i="2" s="1"/>
  <c r="H21" i="1"/>
  <c r="G20" i="2" s="1"/>
  <c r="H20" i="2" s="1"/>
  <c r="H56" i="2" l="1"/>
  <c r="H55" i="2"/>
  <c r="H57" i="2" s="1"/>
</calcChain>
</file>

<file path=xl/sharedStrings.xml><?xml version="1.0" encoding="utf-8"?>
<sst xmlns="http://schemas.openxmlformats.org/spreadsheetml/2006/main" count="194" uniqueCount="82">
  <si>
    <t>PF_2025-025 Maintenance et évolution de l'application de gestion des concours de l'INSP</t>
  </si>
  <si>
    <t>Nom de la société :</t>
  </si>
  <si>
    <t>Les prix indiqués à l'annexe financière tiennent compte de l'ensemble des prestations définies dans le CCTP</t>
  </si>
  <si>
    <t xml:space="preserve">L'annexe financière ne doit subir aucune modification ni compléments dans sa structure. </t>
  </si>
  <si>
    <t>En cas de non respect de cette règle, l'offre pourra être déclarée irrégulière.</t>
  </si>
  <si>
    <t>En cas de gratuité, le candidat indique "0".</t>
  </si>
  <si>
    <t>ANNEXE FINANCIERE - BORDEREAU DES PRIX (BP)</t>
  </si>
  <si>
    <t>Prix forfaitaires</t>
  </si>
  <si>
    <t>Volet 1 - Maintenance annuelle et prise de connaissance</t>
  </si>
  <si>
    <t>A compléter</t>
  </si>
  <si>
    <t>Ne pas compléter</t>
  </si>
  <si>
    <t>Objet</t>
  </si>
  <si>
    <t>Code UO</t>
  </si>
  <si>
    <t>Libellé d'unité d'œuvre</t>
  </si>
  <si>
    <t>Livrables de l'unité d'œuvre</t>
  </si>
  <si>
    <t>Prix € HT
annuel</t>
  </si>
  <si>
    <t>Prix € TTC
annuel</t>
  </si>
  <si>
    <t>Maintenance corrective de l'application Serenade</t>
  </si>
  <si>
    <t>V1-01</t>
  </si>
  <si>
    <t>Maintenance de l'application dont forfait pour les opérations liées à des incidents + assistance utilisateur + accès aux plateformes</t>
  </si>
  <si>
    <t>Maitenance évolutive de l'application SERENADE</t>
  </si>
  <si>
    <t>V1-02</t>
  </si>
  <si>
    <t>Forfait annuel de 50h, décompté au quart d'heure pour la maintenance évolutive simple</t>
  </si>
  <si>
    <t>Astreinte de sécurité pour la plateforme</t>
  </si>
  <si>
    <t>V1-03</t>
  </si>
  <si>
    <t>Forfait annuel de surveillance et de gestion des incidents de sécurité selon calendrier proposé</t>
  </si>
  <si>
    <t>Prix € HT
1ere année</t>
  </si>
  <si>
    <t>Prix € TTC
1ere année</t>
  </si>
  <si>
    <t>prise de connaissance</t>
  </si>
  <si>
    <t>V1-04</t>
  </si>
  <si>
    <t>Plan de réversibilité</t>
  </si>
  <si>
    <t>V1-05</t>
  </si>
  <si>
    <t>Volet 2 - Prestations d'évolution</t>
  </si>
  <si>
    <t>Prix € HT</t>
  </si>
  <si>
    <t>Prix € TTC</t>
  </si>
  <si>
    <t>Intégration du module Viatique - correction</t>
  </si>
  <si>
    <t>V2-01</t>
  </si>
  <si>
    <t>Intégration d’un module de gestion (externe) des copies pour les épreuves écrites : mise en place de l'API
Tarif forfaitaire de mise en œuvre</t>
  </si>
  <si>
    <t>Procès-verbal de mise à disposition des fonctionnalités testées + documentation mise à jour</t>
  </si>
  <si>
    <t>Evolutions RGPD</t>
  </si>
  <si>
    <t>V2-02</t>
  </si>
  <si>
    <t>Adaptation de l’application aux exigences du RGPD, archivage, gestion des droits, suppression, anonymisation, sécurisation
Tarif forfaitaire de mise en oeuvre</t>
  </si>
  <si>
    <t>Evolutions qualifiées (annexe)</t>
  </si>
  <si>
    <t>V2-05</t>
  </si>
  <si>
    <t>Prix unitaires</t>
  </si>
  <si>
    <t>Volet 3 - Prestations complémentaires spécifiques</t>
  </si>
  <si>
    <t>Développements spécifiques complémentaires</t>
  </si>
  <si>
    <t>V3-01</t>
  </si>
  <si>
    <t>Conception, réalisation, documentation et intégration d’un développement simple complémentaire (env.10 jours de développement)</t>
  </si>
  <si>
    <t>V3-02</t>
  </si>
  <si>
    <t>Conception, réalisation, documentation et intégration d’un développement spécifique complémentaire : développement de complexité moyenne (env.20 jours de développement)</t>
  </si>
  <si>
    <t>V3-03</t>
  </si>
  <si>
    <t>Conception, réalisation, documentation et intégration d’un développement spécifique complémentaire : développement de complexité forte (env.30 jours de développement)</t>
  </si>
  <si>
    <t>Volet 4 - Prestations exceptionnelles</t>
  </si>
  <si>
    <t>Prestations
exceptionnelles</t>
  </si>
  <si>
    <t>V4-01</t>
  </si>
  <si>
    <t>Journée d'un chef de projet</t>
  </si>
  <si>
    <t>V4-02</t>
  </si>
  <si>
    <t>Journée d'un concepteur / développeur</t>
  </si>
  <si>
    <t>V4-03</t>
  </si>
  <si>
    <t>Journée d'un expert technique</t>
  </si>
  <si>
    <t>V4-04</t>
  </si>
  <si>
    <t xml:space="preserve">1/2 journée de formation à distance </t>
  </si>
  <si>
    <t>V4-05</t>
  </si>
  <si>
    <t>Journée de formation sur site (frais de déplacement inclus)</t>
  </si>
  <si>
    <t>Traitement des évolutions identifiées et indiquées dans l'annexe Backlog Serenade
Tarif forfaitaire de mise en œuvre</t>
  </si>
  <si>
    <t>Plan de réversibilité sous forme
de document PDF</t>
  </si>
  <si>
    <t>Validation de la prise de connaissance
Document de restitution</t>
  </si>
  <si>
    <t>prise de connaissance de l'environnement et documentation</t>
  </si>
  <si>
    <t>Analyse et documentation de l'application et fourniture du plan de réversibilité</t>
  </si>
  <si>
    <t>V3-04</t>
  </si>
  <si>
    <t>Mise en oeuvre d'une API
Mise en place et exploitation des champs, échanges pour mise en œuvre avec l'INSP et éventuellement prestataire de l'autre application</t>
  </si>
  <si>
    <t>Prix estimé</t>
  </si>
  <si>
    <t>Quantité estimée</t>
  </si>
  <si>
    <t xml:space="preserve">Total du DQE TTC : </t>
  </si>
  <si>
    <t>TOTAL Prestations unitaires TTC
Volets 1 - 2 - 3</t>
  </si>
  <si>
    <t>TOTAL Prestations exceptionnelles
Volet 4</t>
  </si>
  <si>
    <t>Développement d'interfaces et d'API inter-applicatives
Mise en place et exploitation des champs, échanges pour mise en œuvre avec l'INSP et éventuellement prestataire de l'autre application</t>
  </si>
  <si>
    <t>Procès-verbal de mise à disposition des fonctionnalités testées + documentations mises à jour</t>
  </si>
  <si>
    <r>
      <t xml:space="preserve">Seules les cellules sur fond </t>
    </r>
    <r>
      <rPr>
        <b/>
        <sz val="24"/>
        <color theme="9" tint="-0.249977111117893"/>
        <rFont val="Arial"/>
        <family val="2"/>
      </rPr>
      <t>VERT</t>
    </r>
    <r>
      <rPr>
        <b/>
        <sz val="18"/>
        <color theme="1"/>
        <rFont val="Arial"/>
        <family val="2"/>
        <charset val="1"/>
      </rPr>
      <t xml:space="preserve"> doivent être remplies (colonne G).</t>
    </r>
  </si>
  <si>
    <t>NE PAS COMPLETER, NI MODIFIER</t>
  </si>
  <si>
    <t>Devis quantitatif estimatif (DQE)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</si>
</sst>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"/>
    <numFmt numFmtId="165" formatCode="#,##0.00\ &quot;€&quot;"/>
  </numFmts>
  <fonts count="17" x14ac:knownFonts="1">
    <font>
      <sz val="11"/>
      <color theme="1"/>
      <name val="Aptos Narrow"/>
      <family val="2"/>
      <charset val="1"/>
    </font>
    <font>
      <sz val="11"/>
      <color theme="1"/>
      <name val="Arial"/>
      <family val="2"/>
      <charset val="1"/>
    </font>
    <font>
      <b/>
      <sz val="16"/>
      <color theme="0"/>
      <name val="Arial"/>
      <family val="2"/>
      <charset val="1"/>
    </font>
    <font>
      <b/>
      <sz val="14"/>
      <color theme="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theme="1"/>
      <name val="Arial"/>
      <family val="2"/>
      <charset val="1"/>
    </font>
    <font>
      <b/>
      <sz val="11"/>
      <color rgb="FFFF0000"/>
      <name val="Arial"/>
      <family val="2"/>
      <charset val="1"/>
    </font>
    <font>
      <b/>
      <sz val="16"/>
      <color theme="1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2"/>
      <color theme="1"/>
      <name val="Arial"/>
      <family val="2"/>
      <charset val="1"/>
    </font>
    <font>
      <sz val="10"/>
      <color theme="1"/>
      <name val="Arial"/>
      <family val="2"/>
      <charset val="1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  <charset val="1"/>
    </font>
    <font>
      <b/>
      <sz val="24"/>
      <color theme="9" tint="-0.249977111117893"/>
      <name val="Arial"/>
      <family val="2"/>
    </font>
    <font>
      <b/>
      <sz val="20"/>
      <color rgb="FFFF0000"/>
      <name val="Arial"/>
      <family val="2"/>
      <charset val="1"/>
    </font>
    <font>
      <sz val="20"/>
      <color theme="1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theme="3"/>
        <bgColor rgb="FF333333"/>
      </patternFill>
    </fill>
    <fill>
      <patternFill patternType="solid">
        <fgColor theme="6" tint="0.79989013336588644"/>
        <bgColor rgb="FFCCFFFF"/>
      </patternFill>
    </fill>
    <fill>
      <patternFill patternType="solid">
        <fgColor rgb="FFFF0000"/>
        <bgColor rgb="FF993300"/>
      </patternFill>
    </fill>
    <fill>
      <patternFill patternType="solid">
        <fgColor theme="8" tint="-0.499984740745262"/>
        <bgColor rgb="FF333333"/>
      </patternFill>
    </fill>
    <fill>
      <patternFill patternType="solid">
        <fgColor theme="8"/>
        <bgColor rgb="FF993366"/>
      </patternFill>
    </fill>
    <fill>
      <patternFill patternType="solid">
        <fgColor rgb="FFFFFFFF"/>
        <bgColor rgb="FFFFFFCC"/>
      </patternFill>
    </fill>
    <fill>
      <patternFill patternType="solid">
        <fgColor theme="2"/>
        <bgColor rgb="FFCCFFFF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8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left" vertical="center"/>
    </xf>
    <xf numFmtId="164" fontId="4" fillId="3" borderId="6" xfId="0" applyNumberFormat="1" applyFont="1" applyFill="1" applyBorder="1" applyAlignment="1">
      <alignment horizontal="center" vertical="center"/>
    </xf>
    <xf numFmtId="164" fontId="4" fillId="7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164" fontId="10" fillId="3" borderId="6" xfId="0" applyNumberFormat="1" applyFont="1" applyFill="1" applyBorder="1" applyAlignment="1">
      <alignment horizontal="center" vertical="center"/>
    </xf>
    <xf numFmtId="164" fontId="10" fillId="7" borderId="6" xfId="0" applyNumberFormat="1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horizontal="center" vertical="center"/>
    </xf>
    <xf numFmtId="164" fontId="4" fillId="7" borderId="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164" fontId="4" fillId="7" borderId="0" xfId="0" applyNumberFormat="1" applyFont="1" applyFill="1" applyAlignment="1">
      <alignment horizontal="center" vertical="center"/>
    </xf>
    <xf numFmtId="164" fontId="4" fillId="8" borderId="6" xfId="0" applyNumberFormat="1" applyFont="1" applyFill="1" applyBorder="1" applyAlignment="1">
      <alignment horizontal="center" vertical="center"/>
    </xf>
    <xf numFmtId="164" fontId="10" fillId="8" borderId="6" xfId="0" applyNumberFormat="1" applyFont="1" applyFill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5" fontId="11" fillId="0" borderId="10" xfId="0" applyNumberFormat="1" applyFont="1" applyBorder="1" applyAlignment="1">
      <alignment horizontal="right" vertical="center" wrapText="1"/>
    </xf>
    <xf numFmtId="165" fontId="12" fillId="0" borderId="10" xfId="0" applyNumberFormat="1" applyFont="1" applyBorder="1" applyAlignment="1">
      <alignment horizontal="right"/>
    </xf>
    <xf numFmtId="1" fontId="4" fillId="0" borderId="6" xfId="0" applyNumberFormat="1" applyFont="1" applyBorder="1" applyAlignment="1">
      <alignment horizontal="center" vertical="center"/>
    </xf>
    <xf numFmtId="0" fontId="0" fillId="0" borderId="0" xfId="0" applyAlignment="1">
      <alignment horizontal="centerContinuous"/>
    </xf>
    <xf numFmtId="0" fontId="13" fillId="0" borderId="0" xfId="0" applyFont="1" applyAlignment="1">
      <alignment horizontal="centerContinuous" vertical="center" wrapText="1"/>
    </xf>
    <xf numFmtId="0" fontId="15" fillId="0" borderId="0" xfId="0" applyFont="1" applyAlignment="1">
      <alignment horizontal="centerContinuous" vertical="center"/>
    </xf>
    <xf numFmtId="0" fontId="16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3" fillId="5" borderId="5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2" fillId="0" borderId="10" xfId="0" applyFont="1" applyBorder="1" applyAlignment="1">
      <alignment horizontal="right"/>
    </xf>
    <xf numFmtId="0" fontId="12" fillId="0" borderId="11" xfId="0" applyFont="1" applyBorder="1" applyAlignment="1">
      <alignment horizontal="right"/>
    </xf>
    <xf numFmtId="0" fontId="11" fillId="0" borderId="10" xfId="0" applyFont="1" applyBorder="1" applyAlignment="1">
      <alignment horizontal="right" vertical="center" wrapText="1"/>
    </xf>
    <xf numFmtId="0" fontId="11" fillId="0" borderId="11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A02B93"/>
      <rgbColor rgb="FFFFFFCC"/>
      <rgbColor rgb="FFCCFFFF"/>
      <rgbColor rgb="FF501649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2F1C8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E2841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</a:majorFont>
      <a:minorFont>
        <a:latin typeface="Aptos Narrow" panose="0211000402020202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4"/>
  <sheetViews>
    <sheetView showGridLines="0" zoomScale="85" zoomScaleNormal="85" workbookViewId="0">
      <selection activeCell="G12" sqref="G12"/>
    </sheetView>
  </sheetViews>
  <sheetFormatPr baseColWidth="10" defaultColWidth="11.42578125" defaultRowHeight="15" x14ac:dyDescent="0.25"/>
  <cols>
    <col min="3" max="3" width="19.28515625" customWidth="1"/>
    <col min="5" max="5" width="50.85546875" customWidth="1"/>
    <col min="6" max="6" width="34.5703125" customWidth="1"/>
    <col min="7" max="7" width="14.28515625" customWidth="1"/>
    <col min="8" max="8" width="20.7109375" customWidth="1"/>
  </cols>
  <sheetData>
    <row r="1" spans="1:9" s="3" customFormat="1" ht="14.25" customHeight="1" x14ac:dyDescent="0.25">
      <c r="B1" s="45" t="s">
        <v>0</v>
      </c>
      <c r="C1" s="45"/>
      <c r="D1" s="45"/>
      <c r="E1" s="45"/>
      <c r="F1" s="45"/>
      <c r="G1" s="45"/>
      <c r="H1" s="45"/>
    </row>
    <row r="2" spans="1:9" s="3" customFormat="1" ht="14.25" customHeight="1" x14ac:dyDescent="0.25">
      <c r="B2" s="45"/>
      <c r="C2" s="45"/>
      <c r="D2" s="45"/>
      <c r="E2" s="45"/>
      <c r="F2" s="45"/>
      <c r="G2" s="45"/>
      <c r="H2" s="45"/>
    </row>
    <row r="3" spans="1:9" s="3" customFormat="1" ht="14.25" customHeight="1" x14ac:dyDescent="0.25">
      <c r="B3" s="45"/>
      <c r="C3" s="45"/>
      <c r="D3" s="45"/>
      <c r="E3" s="45"/>
      <c r="F3" s="45"/>
      <c r="G3" s="45"/>
      <c r="H3" s="45"/>
    </row>
    <row r="4" spans="1:9" s="3" customFormat="1" ht="13.5" customHeight="1" x14ac:dyDescent="0.25">
      <c r="B4" s="45"/>
      <c r="C4" s="45"/>
      <c r="D4" s="45"/>
      <c r="E4" s="45"/>
      <c r="F4" s="45"/>
      <c r="G4" s="45"/>
      <c r="H4" s="45"/>
    </row>
    <row r="5" spans="1:9" s="3" customFormat="1" ht="14.25" x14ac:dyDescent="0.25">
      <c r="G5" s="4"/>
      <c r="H5" s="4"/>
    </row>
    <row r="6" spans="1:9" s="3" customFormat="1" ht="48" customHeight="1" x14ac:dyDescent="0.25">
      <c r="B6" s="46" t="s">
        <v>1</v>
      </c>
      <c r="C6" s="46"/>
      <c r="D6" s="5"/>
      <c r="E6" s="6"/>
      <c r="F6" s="7"/>
      <c r="G6" s="4"/>
      <c r="H6" s="4"/>
    </row>
    <row r="7" spans="1:9" s="3" customFormat="1" ht="15" customHeight="1" x14ac:dyDescent="0.25">
      <c r="B7" s="47" t="s">
        <v>2</v>
      </c>
      <c r="C7" s="47"/>
      <c r="D7" s="47"/>
      <c r="E7" s="47"/>
      <c r="F7" s="47"/>
      <c r="G7" s="4"/>
      <c r="H7" s="4"/>
    </row>
    <row r="8" spans="1:9" s="3" customFormat="1" x14ac:dyDescent="0.25">
      <c r="B8" s="48" t="s">
        <v>3</v>
      </c>
      <c r="C8" s="48"/>
      <c r="D8" s="48"/>
      <c r="E8" s="48"/>
      <c r="F8" s="2"/>
      <c r="G8" s="4"/>
      <c r="H8" s="4"/>
    </row>
    <row r="9" spans="1:9" s="3" customFormat="1" x14ac:dyDescent="0.25">
      <c r="B9" s="49" t="s">
        <v>4</v>
      </c>
      <c r="C9" s="49"/>
      <c r="D9" s="49"/>
      <c r="E9" s="49"/>
      <c r="F9" s="2"/>
      <c r="G9" s="4"/>
      <c r="H9" s="4"/>
    </row>
    <row r="10" spans="1:9" s="3" customFormat="1" x14ac:dyDescent="0.25">
      <c r="B10" s="2" t="s">
        <v>5</v>
      </c>
      <c r="C10" s="2"/>
      <c r="D10" s="2"/>
      <c r="E10" s="2"/>
      <c r="G10" s="4"/>
      <c r="H10" s="4"/>
    </row>
    <row r="11" spans="1:9" s="3" customFormat="1" x14ac:dyDescent="0.25">
      <c r="B11" s="2"/>
      <c r="C11" s="2"/>
      <c r="D11" s="2"/>
      <c r="E11" s="2"/>
      <c r="G11" s="4"/>
      <c r="H11" s="4"/>
    </row>
    <row r="12" spans="1:9" ht="23.25" customHeight="1" x14ac:dyDescent="0.25">
      <c r="B12" s="35" t="s">
        <v>79</v>
      </c>
      <c r="C12" s="35"/>
      <c r="D12" s="35"/>
      <c r="E12" s="35"/>
      <c r="F12" s="34"/>
      <c r="G12" s="34"/>
      <c r="H12" s="34"/>
      <c r="I12" s="34"/>
    </row>
    <row r="13" spans="1:9" ht="23.25" x14ac:dyDescent="0.25">
      <c r="B13" s="35"/>
      <c r="C13" s="35"/>
      <c r="D13" s="35"/>
      <c r="E13" s="35"/>
      <c r="F13" s="34"/>
      <c r="G13" s="34"/>
      <c r="H13" s="34"/>
      <c r="I13" s="34"/>
    </row>
    <row r="14" spans="1:9" ht="14.25" customHeight="1" x14ac:dyDescent="0.25">
      <c r="A14" s="38" t="s">
        <v>6</v>
      </c>
      <c r="B14" s="38"/>
      <c r="C14" s="38"/>
      <c r="D14" s="38"/>
      <c r="E14" s="38"/>
      <c r="F14" s="38"/>
      <c r="G14" s="38"/>
      <c r="H14" s="38"/>
    </row>
    <row r="16" spans="1:9" s="3" customFormat="1" x14ac:dyDescent="0.25">
      <c r="B16" s="8"/>
      <c r="C16" s="8"/>
      <c r="D16" s="8"/>
      <c r="E16" s="8"/>
      <c r="F16" s="8"/>
      <c r="G16" s="9"/>
      <c r="H16" s="10"/>
    </row>
    <row r="17" spans="2:9" s="3" customFormat="1" ht="20.25" x14ac:dyDescent="0.25">
      <c r="B17" s="39" t="s">
        <v>7</v>
      </c>
      <c r="C17" s="39"/>
      <c r="D17" s="39"/>
      <c r="E17" s="39"/>
      <c r="F17" s="39"/>
      <c r="G17" s="39"/>
      <c r="H17" s="39"/>
      <c r="I17" s="39"/>
    </row>
    <row r="18" spans="2:9" s="3" customFormat="1" ht="48" customHeight="1" x14ac:dyDescent="0.25">
      <c r="B18" s="40" t="s">
        <v>8</v>
      </c>
      <c r="C18" s="40"/>
      <c r="D18" s="40"/>
      <c r="E18" s="40"/>
      <c r="F18" s="40"/>
      <c r="G18" s="40"/>
      <c r="H18" s="40"/>
      <c r="I18" s="40"/>
    </row>
    <row r="19" spans="2:9" s="3" customFormat="1" x14ac:dyDescent="0.25">
      <c r="B19" s="8"/>
      <c r="C19" s="8"/>
      <c r="D19" s="8"/>
      <c r="E19" s="8"/>
      <c r="F19" s="8"/>
      <c r="G19" s="9" t="s">
        <v>9</v>
      </c>
      <c r="H19" s="10" t="s">
        <v>10</v>
      </c>
    </row>
    <row r="20" spans="2:9" s="3" customFormat="1" ht="31.5" x14ac:dyDescent="0.25">
      <c r="C20" s="11" t="s">
        <v>11</v>
      </c>
      <c r="D20" s="11" t="s">
        <v>12</v>
      </c>
      <c r="E20" s="12" t="s">
        <v>13</v>
      </c>
      <c r="F20" s="12" t="s">
        <v>14</v>
      </c>
      <c r="G20" s="12" t="s">
        <v>15</v>
      </c>
      <c r="H20" s="12" t="s">
        <v>16</v>
      </c>
    </row>
    <row r="21" spans="2:9" s="3" customFormat="1" ht="38.25" x14ac:dyDescent="0.25">
      <c r="C21" s="1" t="s">
        <v>17</v>
      </c>
      <c r="D21" s="13" t="s">
        <v>18</v>
      </c>
      <c r="E21" s="14" t="s">
        <v>19</v>
      </c>
      <c r="F21" s="15"/>
      <c r="G21" s="16"/>
      <c r="H21" s="17">
        <f>G21*1.2</f>
        <v>0</v>
      </c>
    </row>
    <row r="22" spans="2:9" s="3" customFormat="1" ht="38.25" x14ac:dyDescent="0.25">
      <c r="C22" s="1" t="s">
        <v>20</v>
      </c>
      <c r="D22" s="18" t="s">
        <v>21</v>
      </c>
      <c r="E22" s="14" t="s">
        <v>22</v>
      </c>
      <c r="F22" s="15"/>
      <c r="G22" s="16"/>
      <c r="H22" s="17">
        <f>G22*1.2</f>
        <v>0</v>
      </c>
    </row>
    <row r="23" spans="2:9" s="3" customFormat="1" ht="25.5" x14ac:dyDescent="0.25">
      <c r="C23" s="1" t="s">
        <v>23</v>
      </c>
      <c r="D23" s="18" t="s">
        <v>24</v>
      </c>
      <c r="E23" s="14" t="s">
        <v>25</v>
      </c>
      <c r="F23" s="15"/>
      <c r="G23" s="16"/>
      <c r="H23" s="17">
        <f>G23*1.2</f>
        <v>0</v>
      </c>
    </row>
    <row r="24" spans="2:9" s="3" customFormat="1" ht="31.5" x14ac:dyDescent="0.25">
      <c r="C24" s="11" t="s">
        <v>11</v>
      </c>
      <c r="D24" s="11" t="s">
        <v>12</v>
      </c>
      <c r="E24" s="12" t="s">
        <v>13</v>
      </c>
      <c r="F24" s="12" t="s">
        <v>14</v>
      </c>
      <c r="G24" s="12" t="s">
        <v>26</v>
      </c>
      <c r="H24" s="12" t="s">
        <v>27</v>
      </c>
    </row>
    <row r="25" spans="2:9" s="3" customFormat="1" ht="45.95" customHeight="1" x14ac:dyDescent="0.25">
      <c r="C25" s="1" t="s">
        <v>28</v>
      </c>
      <c r="D25" s="18" t="s">
        <v>29</v>
      </c>
      <c r="E25" s="1" t="s">
        <v>68</v>
      </c>
      <c r="F25" s="19" t="s">
        <v>67</v>
      </c>
      <c r="G25" s="16"/>
      <c r="H25" s="17">
        <f>G25*1.2</f>
        <v>0</v>
      </c>
    </row>
    <row r="26" spans="2:9" s="3" customFormat="1" ht="25.5" x14ac:dyDescent="0.25">
      <c r="C26" s="1" t="s">
        <v>30</v>
      </c>
      <c r="D26" s="18" t="s">
        <v>31</v>
      </c>
      <c r="E26" s="1" t="s">
        <v>69</v>
      </c>
      <c r="F26" s="19" t="s">
        <v>66</v>
      </c>
      <c r="G26" s="16"/>
      <c r="H26" s="17">
        <f>G26*1.2</f>
        <v>0</v>
      </c>
    </row>
    <row r="27" spans="2:9" s="3" customFormat="1" ht="14.25" x14ac:dyDescent="0.25">
      <c r="G27" s="4"/>
      <c r="H27" s="4"/>
    </row>
    <row r="28" spans="2:9" s="3" customFormat="1" ht="18" x14ac:dyDescent="0.25">
      <c r="B28" s="40" t="s">
        <v>32</v>
      </c>
      <c r="C28" s="40"/>
      <c r="D28" s="40"/>
      <c r="E28" s="40"/>
      <c r="F28" s="40"/>
      <c r="G28" s="40"/>
      <c r="H28" s="40"/>
      <c r="I28" s="40"/>
    </row>
    <row r="29" spans="2:9" x14ac:dyDescent="0.25">
      <c r="B29" s="8"/>
      <c r="C29" s="8"/>
      <c r="D29" s="8"/>
      <c r="E29" s="8"/>
      <c r="F29" s="8"/>
      <c r="G29" s="9" t="s">
        <v>9</v>
      </c>
      <c r="H29" s="10" t="s">
        <v>10</v>
      </c>
    </row>
    <row r="30" spans="2:9" ht="15.75" x14ac:dyDescent="0.25">
      <c r="B30" s="3"/>
      <c r="C30" s="11" t="s">
        <v>11</v>
      </c>
      <c r="D30" s="11" t="s">
        <v>12</v>
      </c>
      <c r="E30" s="12" t="s">
        <v>13</v>
      </c>
      <c r="F30" s="12" t="s">
        <v>14</v>
      </c>
      <c r="G30" s="12" t="s">
        <v>33</v>
      </c>
      <c r="H30" s="12" t="s">
        <v>34</v>
      </c>
    </row>
    <row r="31" spans="2:9" ht="48.75" customHeight="1" x14ac:dyDescent="0.25">
      <c r="B31" s="3"/>
      <c r="C31" s="1" t="s">
        <v>35</v>
      </c>
      <c r="D31" s="13" t="s">
        <v>36</v>
      </c>
      <c r="E31" s="1" t="s">
        <v>37</v>
      </c>
      <c r="F31" s="19" t="s">
        <v>38</v>
      </c>
      <c r="G31" s="16"/>
      <c r="H31" s="17">
        <f>G31*1.2</f>
        <v>0</v>
      </c>
    </row>
    <row r="32" spans="2:9" ht="54.75" customHeight="1" x14ac:dyDescent="0.25">
      <c r="B32" s="3"/>
      <c r="C32" s="1" t="s">
        <v>39</v>
      </c>
      <c r="D32" s="18" t="s">
        <v>40</v>
      </c>
      <c r="E32" s="1" t="s">
        <v>41</v>
      </c>
      <c r="F32" s="19" t="s">
        <v>38</v>
      </c>
      <c r="G32" s="16"/>
      <c r="H32" s="17">
        <f>G32*1.2</f>
        <v>0</v>
      </c>
    </row>
    <row r="33" spans="2:9" ht="48" customHeight="1" x14ac:dyDescent="0.25">
      <c r="B33" s="3"/>
      <c r="C33" s="1" t="s">
        <v>42</v>
      </c>
      <c r="D33" s="18" t="s">
        <v>43</v>
      </c>
      <c r="E33" s="1" t="s">
        <v>65</v>
      </c>
      <c r="F33" s="19" t="s">
        <v>38</v>
      </c>
      <c r="G33" s="16"/>
      <c r="H33" s="17">
        <f>G33*1.2</f>
        <v>0</v>
      </c>
    </row>
    <row r="36" spans="2:9" s="3" customFormat="1" ht="20.25" x14ac:dyDescent="0.25">
      <c r="B36" s="39" t="s">
        <v>44</v>
      </c>
      <c r="C36" s="39"/>
      <c r="D36" s="39"/>
      <c r="E36" s="39"/>
      <c r="F36" s="39"/>
      <c r="G36" s="39"/>
      <c r="H36" s="39"/>
      <c r="I36" s="39"/>
    </row>
    <row r="39" spans="2:9" ht="18" x14ac:dyDescent="0.25">
      <c r="B39" s="40" t="s">
        <v>45</v>
      </c>
      <c r="C39" s="40"/>
      <c r="D39" s="40"/>
      <c r="E39" s="40"/>
      <c r="F39" s="40"/>
      <c r="G39" s="40"/>
      <c r="H39" s="40"/>
      <c r="I39" s="40"/>
    </row>
    <row r="40" spans="2:9" x14ac:dyDescent="0.25">
      <c r="B40" s="8"/>
      <c r="C40" s="8"/>
      <c r="D40" s="8"/>
      <c r="E40" s="8"/>
      <c r="F40" s="8"/>
      <c r="G40" s="9" t="s">
        <v>9</v>
      </c>
      <c r="H40" s="10" t="s">
        <v>10</v>
      </c>
    </row>
    <row r="41" spans="2:9" ht="15.75" x14ac:dyDescent="0.25">
      <c r="B41" s="3"/>
      <c r="C41" s="11" t="s">
        <v>11</v>
      </c>
      <c r="D41" s="11" t="s">
        <v>12</v>
      </c>
      <c r="E41" s="12" t="s">
        <v>13</v>
      </c>
      <c r="F41" s="12" t="s">
        <v>14</v>
      </c>
      <c r="G41" s="12" t="s">
        <v>33</v>
      </c>
      <c r="H41" s="12" t="s">
        <v>34</v>
      </c>
    </row>
    <row r="42" spans="2:9" ht="65.25" customHeight="1" x14ac:dyDescent="0.25">
      <c r="B42" s="3"/>
      <c r="C42" s="42" t="s">
        <v>46</v>
      </c>
      <c r="D42" s="13" t="s">
        <v>47</v>
      </c>
      <c r="E42" s="19" t="s">
        <v>48</v>
      </c>
      <c r="F42" s="19" t="s">
        <v>78</v>
      </c>
      <c r="G42" s="16"/>
      <c r="H42" s="17">
        <f>G42*1.2</f>
        <v>0</v>
      </c>
    </row>
    <row r="43" spans="2:9" ht="67.5" customHeight="1" x14ac:dyDescent="0.25">
      <c r="B43" s="3"/>
      <c r="C43" s="43"/>
      <c r="D43" s="18" t="s">
        <v>49</v>
      </c>
      <c r="E43" s="19" t="s">
        <v>50</v>
      </c>
      <c r="F43" s="19" t="s">
        <v>78</v>
      </c>
      <c r="G43" s="16"/>
      <c r="H43" s="17">
        <f>G43*1.2</f>
        <v>0</v>
      </c>
    </row>
    <row r="44" spans="2:9" ht="93.75" customHeight="1" x14ac:dyDescent="0.25">
      <c r="B44" s="3"/>
      <c r="C44" s="43"/>
      <c r="D44" s="18" t="s">
        <v>51</v>
      </c>
      <c r="E44" s="19" t="s">
        <v>52</v>
      </c>
      <c r="F44" s="19" t="s">
        <v>78</v>
      </c>
      <c r="G44" s="22"/>
      <c r="H44" s="23">
        <f>G44*1.2</f>
        <v>0</v>
      </c>
    </row>
    <row r="45" spans="2:9" ht="67.5" customHeight="1" x14ac:dyDescent="0.25">
      <c r="B45" s="3"/>
      <c r="C45" s="44"/>
      <c r="D45" s="18" t="s">
        <v>70</v>
      </c>
      <c r="E45" s="1" t="s">
        <v>77</v>
      </c>
      <c r="F45" s="19" t="s">
        <v>78</v>
      </c>
      <c r="G45" s="16"/>
      <c r="H45" s="17">
        <f>G45*1.2</f>
        <v>0</v>
      </c>
    </row>
    <row r="46" spans="2:9" ht="48.75" customHeight="1" x14ac:dyDescent="0.25">
      <c r="B46" s="3"/>
      <c r="C46" s="24"/>
      <c r="D46" s="25"/>
      <c r="E46" s="24"/>
      <c r="F46" s="26"/>
      <c r="G46" s="30"/>
      <c r="H46" s="27"/>
    </row>
    <row r="47" spans="2:9" ht="18" x14ac:dyDescent="0.25">
      <c r="B47" s="40" t="s">
        <v>53</v>
      </c>
      <c r="C47" s="40"/>
      <c r="D47" s="40"/>
      <c r="E47" s="40"/>
      <c r="F47" s="40"/>
      <c r="G47" s="40"/>
      <c r="H47" s="40"/>
      <c r="I47" s="40"/>
    </row>
    <row r="48" spans="2:9" x14ac:dyDescent="0.25">
      <c r="B48" s="8"/>
      <c r="C48" s="8"/>
      <c r="D48" s="8"/>
      <c r="E48" s="8"/>
      <c r="F48" s="8"/>
      <c r="G48" s="9" t="s">
        <v>9</v>
      </c>
      <c r="H48" s="10" t="s">
        <v>10</v>
      </c>
    </row>
    <row r="49" spans="2:8" ht="15.75" x14ac:dyDescent="0.25">
      <c r="B49" s="3"/>
      <c r="C49" s="11" t="s">
        <v>11</v>
      </c>
      <c r="D49" s="11" t="s">
        <v>12</v>
      </c>
      <c r="E49" s="12" t="s">
        <v>13</v>
      </c>
      <c r="F49" s="12" t="s">
        <v>14</v>
      </c>
      <c r="G49" s="12" t="s">
        <v>33</v>
      </c>
      <c r="H49" s="12" t="s">
        <v>34</v>
      </c>
    </row>
    <row r="50" spans="2:8" ht="15" customHeight="1" x14ac:dyDescent="0.25">
      <c r="B50" s="3"/>
      <c r="C50" s="41" t="s">
        <v>54</v>
      </c>
      <c r="D50" s="18" t="s">
        <v>55</v>
      </c>
      <c r="E50" s="19" t="s">
        <v>56</v>
      </c>
      <c r="F50" s="15"/>
      <c r="G50" s="20"/>
      <c r="H50" s="21">
        <f>G50*1.2</f>
        <v>0</v>
      </c>
    </row>
    <row r="51" spans="2:8" ht="39" customHeight="1" x14ac:dyDescent="0.25">
      <c r="B51" s="3"/>
      <c r="C51" s="41"/>
      <c r="D51" s="18" t="s">
        <v>57</v>
      </c>
      <c r="E51" s="19" t="s">
        <v>58</v>
      </c>
      <c r="F51" s="15"/>
      <c r="G51" s="20"/>
      <c r="H51" s="21">
        <f>G51*1.2</f>
        <v>0</v>
      </c>
    </row>
    <row r="52" spans="2:8" ht="39" customHeight="1" x14ac:dyDescent="0.25">
      <c r="B52" s="3"/>
      <c r="C52" s="41"/>
      <c r="D52" s="18" t="s">
        <v>59</v>
      </c>
      <c r="E52" s="19" t="s">
        <v>60</v>
      </c>
      <c r="F52" s="15"/>
      <c r="G52" s="20"/>
      <c r="H52" s="21">
        <f>G52*1.2</f>
        <v>0</v>
      </c>
    </row>
    <row r="53" spans="2:8" ht="39" customHeight="1" x14ac:dyDescent="0.25">
      <c r="B53" s="3"/>
      <c r="C53" s="41"/>
      <c r="D53" s="18" t="s">
        <v>61</v>
      </c>
      <c r="E53" s="19" t="s">
        <v>62</v>
      </c>
      <c r="F53" s="15"/>
      <c r="G53" s="20"/>
      <c r="H53" s="21">
        <f>G53*1.2</f>
        <v>0</v>
      </c>
    </row>
    <row r="54" spans="2:8" x14ac:dyDescent="0.25">
      <c r="B54" s="3"/>
      <c r="C54" s="41"/>
      <c r="D54" s="18" t="s">
        <v>63</v>
      </c>
      <c r="E54" s="19" t="s">
        <v>64</v>
      </c>
      <c r="F54" s="15"/>
      <c r="G54" s="20"/>
      <c r="H54" s="21">
        <f>G54*1.2</f>
        <v>0</v>
      </c>
    </row>
  </sheetData>
  <mergeCells count="14">
    <mergeCell ref="B1:H4"/>
    <mergeCell ref="B6:C6"/>
    <mergeCell ref="B7:F7"/>
    <mergeCell ref="B8:E8"/>
    <mergeCell ref="B9:E9"/>
    <mergeCell ref="A14:H14"/>
    <mergeCell ref="B17:I17"/>
    <mergeCell ref="B18:I18"/>
    <mergeCell ref="C50:C54"/>
    <mergeCell ref="B28:I28"/>
    <mergeCell ref="B36:I36"/>
    <mergeCell ref="B39:I39"/>
    <mergeCell ref="B47:I47"/>
    <mergeCell ref="C42:C45"/>
  </mergeCells>
  <dataValidations count="1">
    <dataValidation type="decimal" operator="greaterThanOrEqual" allowBlank="1" showInputMessage="1" showErrorMessage="1" sqref="G21 G42 G44:G46 G31:G32" xr:uid="{00000000-0002-0000-0000-000000000000}">
      <formula1>0</formula1>
      <formula2>0</formula2>
    </dataValidation>
  </dataValidations>
  <pageMargins left="0.7" right="0.7" top="0.75" bottom="0.75" header="0.511811023622047" footer="0.511811023622047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077AE-E6AE-4824-B1F9-77F950AAEE5A}">
  <sheetPr>
    <pageSetUpPr fitToPage="1"/>
  </sheetPr>
  <dimension ref="A1:I57"/>
  <sheetViews>
    <sheetView showGridLines="0" tabSelected="1" zoomScale="85" zoomScaleNormal="85" workbookViewId="0">
      <selection activeCell="E11" sqref="E11"/>
    </sheetView>
  </sheetViews>
  <sheetFormatPr baseColWidth="10" defaultColWidth="11.42578125" defaultRowHeight="15" x14ac:dyDescent="0.25"/>
  <cols>
    <col min="3" max="3" width="19.28515625" customWidth="1"/>
    <col min="5" max="5" width="50.85546875" customWidth="1"/>
    <col min="6" max="6" width="34.5703125" customWidth="1"/>
    <col min="7" max="7" width="14.28515625" customWidth="1"/>
    <col min="8" max="8" width="20.7109375" customWidth="1"/>
  </cols>
  <sheetData>
    <row r="1" spans="1:9" s="3" customFormat="1" ht="14.25" customHeight="1" x14ac:dyDescent="0.25">
      <c r="B1" s="45" t="s">
        <v>0</v>
      </c>
      <c r="C1" s="45"/>
      <c r="D1" s="45"/>
      <c r="E1" s="45"/>
      <c r="F1" s="45"/>
      <c r="G1" s="45"/>
      <c r="H1" s="45"/>
    </row>
    <row r="2" spans="1:9" s="3" customFormat="1" ht="14.25" customHeight="1" x14ac:dyDescent="0.25">
      <c r="B2" s="45"/>
      <c r="C2" s="45"/>
      <c r="D2" s="45"/>
      <c r="E2" s="45"/>
      <c r="F2" s="45"/>
      <c r="G2" s="45"/>
      <c r="H2" s="45"/>
    </row>
    <row r="3" spans="1:9" s="3" customFormat="1" ht="14.25" customHeight="1" x14ac:dyDescent="0.25">
      <c r="B3" s="45"/>
      <c r="C3" s="45"/>
      <c r="D3" s="45"/>
      <c r="E3" s="45"/>
      <c r="F3" s="45"/>
      <c r="G3" s="45"/>
      <c r="H3" s="45"/>
    </row>
    <row r="4" spans="1:9" s="3" customFormat="1" ht="13.5" customHeight="1" x14ac:dyDescent="0.25">
      <c r="B4" s="45"/>
      <c r="C4" s="45"/>
      <c r="D4" s="45"/>
      <c r="E4" s="45"/>
      <c r="F4" s="45"/>
      <c r="G4" s="45"/>
      <c r="H4" s="45"/>
    </row>
    <row r="5" spans="1:9" s="3" customFormat="1" ht="14.25" x14ac:dyDescent="0.25">
      <c r="G5" s="4"/>
      <c r="H5" s="4"/>
    </row>
    <row r="6" spans="1:9" s="3" customFormat="1" ht="48" customHeight="1" x14ac:dyDescent="0.25">
      <c r="B6" s="46" t="s">
        <v>1</v>
      </c>
      <c r="C6" s="46"/>
      <c r="D6" s="5"/>
      <c r="E6" s="6"/>
      <c r="F6" s="7"/>
      <c r="G6" s="4"/>
      <c r="H6" s="4"/>
    </row>
    <row r="7" spans="1:9" s="3" customFormat="1" ht="15" customHeight="1" x14ac:dyDescent="0.25">
      <c r="B7" s="47" t="s">
        <v>2</v>
      </c>
      <c r="C7" s="47"/>
      <c r="D7" s="47"/>
      <c r="E7" s="47"/>
      <c r="F7" s="47"/>
      <c r="G7" s="4"/>
      <c r="H7" s="4"/>
    </row>
    <row r="8" spans="1:9" s="3" customFormat="1" x14ac:dyDescent="0.25">
      <c r="F8" s="2"/>
      <c r="G8" s="4"/>
      <c r="H8" s="4"/>
    </row>
    <row r="9" spans="1:9" s="3" customFormat="1" x14ac:dyDescent="0.25">
      <c r="B9" s="49" t="s">
        <v>4</v>
      </c>
      <c r="C9" s="49"/>
      <c r="D9" s="49"/>
      <c r="E9" s="49"/>
      <c r="F9" s="2"/>
      <c r="G9" s="4"/>
      <c r="H9" s="4"/>
    </row>
    <row r="10" spans="1:9" s="3" customFormat="1" ht="15" customHeight="1" x14ac:dyDescent="0.25">
      <c r="B10" s="50"/>
      <c r="C10" s="50"/>
      <c r="D10" s="50"/>
      <c r="E10" s="50"/>
      <c r="G10" s="4"/>
      <c r="H10" s="4"/>
    </row>
    <row r="11" spans="1:9" s="3" customFormat="1" ht="26.25" x14ac:dyDescent="0.25">
      <c r="B11" s="36" t="s">
        <v>80</v>
      </c>
      <c r="C11" s="36"/>
      <c r="D11" s="36"/>
      <c r="E11" s="36"/>
      <c r="F11" s="37"/>
      <c r="G11" s="37"/>
      <c r="H11" s="37"/>
      <c r="I11" s="37"/>
    </row>
    <row r="13" spans="1:9" ht="25.5" customHeight="1" x14ac:dyDescent="0.25">
      <c r="A13" s="38" t="s">
        <v>81</v>
      </c>
      <c r="B13" s="38"/>
      <c r="C13" s="38"/>
      <c r="D13" s="38"/>
      <c r="E13" s="38"/>
      <c r="F13" s="38"/>
      <c r="G13" s="38"/>
      <c r="H13" s="38"/>
    </row>
    <row r="15" spans="1:9" s="3" customFormat="1" x14ac:dyDescent="0.25">
      <c r="B15" s="8"/>
      <c r="C15" s="8"/>
      <c r="D15" s="8"/>
      <c r="E15" s="8"/>
      <c r="F15" s="8"/>
      <c r="G15" s="9"/>
      <c r="H15" s="10"/>
    </row>
    <row r="16" spans="1:9" s="3" customFormat="1" ht="20.25" x14ac:dyDescent="0.25">
      <c r="B16" s="39" t="s">
        <v>7</v>
      </c>
      <c r="C16" s="39"/>
      <c r="D16" s="39"/>
      <c r="E16" s="39"/>
      <c r="F16" s="39"/>
      <c r="G16" s="39"/>
      <c r="H16" s="39"/>
      <c r="I16" s="39"/>
    </row>
    <row r="17" spans="2:9" s="3" customFormat="1" ht="48" customHeight="1" x14ac:dyDescent="0.25">
      <c r="B17" s="40" t="s">
        <v>8</v>
      </c>
      <c r="C17" s="40"/>
      <c r="D17" s="40"/>
      <c r="E17" s="40"/>
      <c r="F17" s="40"/>
      <c r="G17" s="40"/>
      <c r="H17" s="40"/>
      <c r="I17" s="40"/>
    </row>
    <row r="18" spans="2:9" s="3" customFormat="1" x14ac:dyDescent="0.25">
      <c r="B18" s="8"/>
      <c r="C18" s="8"/>
      <c r="D18" s="8"/>
      <c r="E18" s="8"/>
      <c r="F18" s="8"/>
      <c r="G18" s="9"/>
      <c r="H18" s="10"/>
    </row>
    <row r="19" spans="2:9" s="3" customFormat="1" ht="31.5" x14ac:dyDescent="0.25">
      <c r="C19" s="11" t="s">
        <v>11</v>
      </c>
      <c r="D19" s="11" t="s">
        <v>12</v>
      </c>
      <c r="E19" s="12" t="s">
        <v>13</v>
      </c>
      <c r="F19" s="12" t="s">
        <v>73</v>
      </c>
      <c r="G19" s="12" t="s">
        <v>16</v>
      </c>
      <c r="H19" s="12" t="s">
        <v>72</v>
      </c>
    </row>
    <row r="20" spans="2:9" s="3" customFormat="1" ht="38.25" x14ac:dyDescent="0.25">
      <c r="C20" s="1" t="s">
        <v>17</v>
      </c>
      <c r="D20" s="13" t="s">
        <v>18</v>
      </c>
      <c r="E20" s="14" t="s">
        <v>19</v>
      </c>
      <c r="F20" s="33">
        <v>4</v>
      </c>
      <c r="G20" s="28">
        <f>BPU!H21</f>
        <v>0</v>
      </c>
      <c r="H20" s="17">
        <f>F20*G20</f>
        <v>0</v>
      </c>
    </row>
    <row r="21" spans="2:9" s="3" customFormat="1" ht="38.25" x14ac:dyDescent="0.25">
      <c r="C21" s="1" t="s">
        <v>20</v>
      </c>
      <c r="D21" s="18" t="s">
        <v>21</v>
      </c>
      <c r="E21" s="14" t="s">
        <v>22</v>
      </c>
      <c r="F21" s="33">
        <v>4</v>
      </c>
      <c r="G21" s="28">
        <f>BPU!H22</f>
        <v>0</v>
      </c>
      <c r="H21" s="17">
        <f t="shared" ref="H21:H22" si="0">F21*G21</f>
        <v>0</v>
      </c>
    </row>
    <row r="22" spans="2:9" s="3" customFormat="1" ht="25.5" x14ac:dyDescent="0.25">
      <c r="C22" s="1" t="s">
        <v>23</v>
      </c>
      <c r="D22" s="18" t="s">
        <v>24</v>
      </c>
      <c r="E22" s="14" t="s">
        <v>25</v>
      </c>
      <c r="F22" s="33">
        <v>4</v>
      </c>
      <c r="G22" s="28">
        <f>BPU!H23</f>
        <v>0</v>
      </c>
      <c r="H22" s="17">
        <f t="shared" si="0"/>
        <v>0</v>
      </c>
    </row>
    <row r="23" spans="2:9" s="3" customFormat="1" ht="31.5" x14ac:dyDescent="0.25">
      <c r="C23" s="11" t="s">
        <v>11</v>
      </c>
      <c r="D23" s="11" t="s">
        <v>12</v>
      </c>
      <c r="E23" s="12" t="s">
        <v>13</v>
      </c>
      <c r="F23" s="12" t="s">
        <v>73</v>
      </c>
      <c r="G23" s="12" t="s">
        <v>27</v>
      </c>
      <c r="H23" s="12" t="s">
        <v>27</v>
      </c>
    </row>
    <row r="24" spans="2:9" s="3" customFormat="1" ht="45.95" customHeight="1" x14ac:dyDescent="0.25">
      <c r="C24" s="1" t="s">
        <v>28</v>
      </c>
      <c r="D24" s="18" t="s">
        <v>29</v>
      </c>
      <c r="E24" s="1" t="s">
        <v>68</v>
      </c>
      <c r="F24" s="33">
        <v>1</v>
      </c>
      <c r="G24" s="28">
        <f>BPU!H25</f>
        <v>0</v>
      </c>
      <c r="H24" s="17">
        <f>F24*G24</f>
        <v>0</v>
      </c>
    </row>
    <row r="25" spans="2:9" s="3" customFormat="1" ht="25.5" x14ac:dyDescent="0.25">
      <c r="C25" s="1" t="s">
        <v>30</v>
      </c>
      <c r="D25" s="18" t="s">
        <v>31</v>
      </c>
      <c r="E25" s="1" t="s">
        <v>69</v>
      </c>
      <c r="F25" s="33">
        <v>1</v>
      </c>
      <c r="G25" s="28">
        <f>BPU!H26</f>
        <v>0</v>
      </c>
      <c r="H25" s="17">
        <f>G25*F25</f>
        <v>0</v>
      </c>
    </row>
    <row r="26" spans="2:9" s="3" customFormat="1" ht="14.25" x14ac:dyDescent="0.25">
      <c r="G26" s="4"/>
      <c r="H26" s="4"/>
    </row>
    <row r="27" spans="2:9" s="3" customFormat="1" ht="18" x14ac:dyDescent="0.25">
      <c r="B27" s="40" t="s">
        <v>32</v>
      </c>
      <c r="C27" s="40"/>
      <c r="D27" s="40"/>
      <c r="E27" s="40"/>
      <c r="F27" s="40"/>
      <c r="G27" s="40"/>
      <c r="H27" s="40"/>
      <c r="I27" s="40"/>
    </row>
    <row r="28" spans="2:9" x14ac:dyDescent="0.25">
      <c r="B28" s="8"/>
      <c r="C28" s="8"/>
      <c r="D28" s="8"/>
      <c r="E28" s="8"/>
      <c r="F28" s="8"/>
      <c r="G28" s="9"/>
      <c r="H28" s="10"/>
    </row>
    <row r="29" spans="2:9" ht="15.75" x14ac:dyDescent="0.25">
      <c r="B29" s="3"/>
      <c r="C29" s="11" t="s">
        <v>11</v>
      </c>
      <c r="D29" s="11" t="s">
        <v>12</v>
      </c>
      <c r="E29" s="12" t="s">
        <v>13</v>
      </c>
      <c r="F29" s="12" t="s">
        <v>73</v>
      </c>
      <c r="G29" s="12" t="s">
        <v>33</v>
      </c>
      <c r="H29" s="12" t="s">
        <v>34</v>
      </c>
    </row>
    <row r="30" spans="2:9" ht="48.75" customHeight="1" x14ac:dyDescent="0.25">
      <c r="B30" s="3"/>
      <c r="C30" s="1" t="s">
        <v>35</v>
      </c>
      <c r="D30" s="13" t="s">
        <v>36</v>
      </c>
      <c r="E30" s="1" t="s">
        <v>37</v>
      </c>
      <c r="F30" s="33">
        <v>1</v>
      </c>
      <c r="G30" s="28">
        <f>BPU!H31</f>
        <v>0</v>
      </c>
      <c r="H30" s="17">
        <f>G30*F30</f>
        <v>0</v>
      </c>
    </row>
    <row r="31" spans="2:9" ht="54.75" customHeight="1" x14ac:dyDescent="0.25">
      <c r="B31" s="3"/>
      <c r="C31" s="1" t="s">
        <v>39</v>
      </c>
      <c r="D31" s="18" t="s">
        <v>40</v>
      </c>
      <c r="E31" s="1" t="s">
        <v>41</v>
      </c>
      <c r="F31" s="33">
        <v>1</v>
      </c>
      <c r="G31" s="28">
        <f>BPU!H32</f>
        <v>0</v>
      </c>
      <c r="H31" s="17">
        <f t="shared" ref="H31:H32" si="1">G31*F31</f>
        <v>0</v>
      </c>
    </row>
    <row r="32" spans="2:9" ht="48" customHeight="1" x14ac:dyDescent="0.25">
      <c r="B32" s="3"/>
      <c r="C32" s="1" t="s">
        <v>42</v>
      </c>
      <c r="D32" s="18" t="s">
        <v>43</v>
      </c>
      <c r="E32" s="1" t="s">
        <v>65</v>
      </c>
      <c r="F32" s="33">
        <v>1</v>
      </c>
      <c r="G32" s="28">
        <f>BPU!H33</f>
        <v>0</v>
      </c>
      <c r="H32" s="17">
        <f t="shared" si="1"/>
        <v>0</v>
      </c>
    </row>
    <row r="35" spans="2:9" s="3" customFormat="1" ht="20.25" x14ac:dyDescent="0.25">
      <c r="B35" s="39" t="s">
        <v>44</v>
      </c>
      <c r="C35" s="39"/>
      <c r="D35" s="39"/>
      <c r="E35" s="39"/>
      <c r="F35" s="39"/>
      <c r="G35" s="39"/>
      <c r="H35" s="39"/>
      <c r="I35" s="39"/>
    </row>
    <row r="38" spans="2:9" ht="18" x14ac:dyDescent="0.25">
      <c r="B38" s="40" t="s">
        <v>45</v>
      </c>
      <c r="C38" s="40"/>
      <c r="D38" s="40"/>
      <c r="E38" s="40"/>
      <c r="F38" s="40"/>
      <c r="G38" s="40"/>
      <c r="H38" s="40"/>
      <c r="I38" s="40"/>
    </row>
    <row r="39" spans="2:9" x14ac:dyDescent="0.25">
      <c r="B39" s="8"/>
      <c r="C39" s="8"/>
      <c r="D39" s="8"/>
      <c r="E39" s="8"/>
      <c r="F39" s="8"/>
      <c r="G39" s="9"/>
      <c r="H39" s="10"/>
    </row>
    <row r="40" spans="2:9" ht="15.75" x14ac:dyDescent="0.25">
      <c r="B40" s="3"/>
      <c r="C40" s="11" t="s">
        <v>11</v>
      </c>
      <c r="D40" s="11" t="s">
        <v>12</v>
      </c>
      <c r="E40" s="12" t="s">
        <v>13</v>
      </c>
      <c r="F40" s="12" t="s">
        <v>73</v>
      </c>
      <c r="G40" s="12" t="s">
        <v>33</v>
      </c>
      <c r="H40" s="12" t="s">
        <v>34</v>
      </c>
    </row>
    <row r="41" spans="2:9" ht="65.25" customHeight="1" x14ac:dyDescent="0.25">
      <c r="B41" s="3"/>
      <c r="C41" s="42" t="s">
        <v>46</v>
      </c>
      <c r="D41" s="13" t="s">
        <v>47</v>
      </c>
      <c r="E41" s="19" t="s">
        <v>48</v>
      </c>
      <c r="F41" s="33">
        <v>8</v>
      </c>
      <c r="G41" s="28">
        <f>BPU!H42</f>
        <v>0</v>
      </c>
      <c r="H41" s="17">
        <f>G41*F41</f>
        <v>0</v>
      </c>
    </row>
    <row r="42" spans="2:9" ht="67.5" customHeight="1" x14ac:dyDescent="0.25">
      <c r="B42" s="3"/>
      <c r="C42" s="43"/>
      <c r="D42" s="18" t="s">
        <v>49</v>
      </c>
      <c r="E42" s="19" t="s">
        <v>50</v>
      </c>
      <c r="F42" s="33">
        <v>5</v>
      </c>
      <c r="G42" s="28">
        <f>BPU!H43</f>
        <v>0</v>
      </c>
      <c r="H42" s="17">
        <f t="shared" ref="H42:H44" si="2">G42*F42</f>
        <v>0</v>
      </c>
    </row>
    <row r="43" spans="2:9" ht="93.75" customHeight="1" x14ac:dyDescent="0.25">
      <c r="B43" s="3"/>
      <c r="C43" s="43"/>
      <c r="D43" s="18" t="s">
        <v>51</v>
      </c>
      <c r="E43" s="19" t="s">
        <v>52</v>
      </c>
      <c r="F43" s="33">
        <v>4</v>
      </c>
      <c r="G43" s="28">
        <f>BPU!H44</f>
        <v>0</v>
      </c>
      <c r="H43" s="17">
        <f t="shared" si="2"/>
        <v>0</v>
      </c>
    </row>
    <row r="44" spans="2:9" ht="67.5" customHeight="1" x14ac:dyDescent="0.25">
      <c r="B44" s="3"/>
      <c r="C44" s="44"/>
      <c r="D44" s="18" t="s">
        <v>70</v>
      </c>
      <c r="E44" s="1" t="s">
        <v>71</v>
      </c>
      <c r="F44" s="33">
        <v>5</v>
      </c>
      <c r="G44" s="28">
        <f>BPU!H45</f>
        <v>0</v>
      </c>
      <c r="H44" s="17">
        <f t="shared" si="2"/>
        <v>0</v>
      </c>
    </row>
    <row r="45" spans="2:9" ht="48.75" customHeight="1" x14ac:dyDescent="0.25">
      <c r="B45" s="3"/>
      <c r="C45" s="24"/>
      <c r="D45" s="25"/>
      <c r="E45" s="24"/>
      <c r="F45" s="26"/>
      <c r="G45" s="30"/>
      <c r="H45" s="27"/>
    </row>
    <row r="46" spans="2:9" ht="18" x14ac:dyDescent="0.25">
      <c r="B46" s="40" t="s">
        <v>53</v>
      </c>
      <c r="C46" s="40"/>
      <c r="D46" s="40"/>
      <c r="E46" s="40"/>
      <c r="F46" s="40"/>
      <c r="G46" s="40"/>
      <c r="H46" s="40"/>
      <c r="I46" s="40"/>
    </row>
    <row r="47" spans="2:9" x14ac:dyDescent="0.25">
      <c r="B47" s="8"/>
      <c r="C47" s="8"/>
      <c r="D47" s="8"/>
      <c r="E47" s="8"/>
      <c r="F47" s="8"/>
      <c r="G47" s="9"/>
      <c r="H47" s="10"/>
    </row>
    <row r="48" spans="2:9" ht="15.75" x14ac:dyDescent="0.25">
      <c r="B48" s="3"/>
      <c r="C48" s="11" t="s">
        <v>11</v>
      </c>
      <c r="D48" s="11" t="s">
        <v>12</v>
      </c>
      <c r="E48" s="12" t="s">
        <v>13</v>
      </c>
      <c r="F48" s="12" t="s">
        <v>73</v>
      </c>
      <c r="G48" s="12" t="s">
        <v>33</v>
      </c>
      <c r="H48" s="12" t="s">
        <v>34</v>
      </c>
    </row>
    <row r="49" spans="2:8" ht="15" customHeight="1" x14ac:dyDescent="0.25">
      <c r="B49" s="3"/>
      <c r="C49" s="41" t="s">
        <v>54</v>
      </c>
      <c r="D49" s="18" t="s">
        <v>55</v>
      </c>
      <c r="E49" s="19" t="s">
        <v>56</v>
      </c>
      <c r="F49" s="33">
        <v>8</v>
      </c>
      <c r="G49" s="29">
        <f>BPU!H50</f>
        <v>0</v>
      </c>
      <c r="H49" s="21">
        <f>G49*F49</f>
        <v>0</v>
      </c>
    </row>
    <row r="50" spans="2:8" ht="39" customHeight="1" x14ac:dyDescent="0.25">
      <c r="B50" s="3"/>
      <c r="C50" s="41"/>
      <c r="D50" s="18" t="s">
        <v>57</v>
      </c>
      <c r="E50" s="19" t="s">
        <v>58</v>
      </c>
      <c r="F50" s="33">
        <v>15</v>
      </c>
      <c r="G50" s="29">
        <f>BPU!H51</f>
        <v>0</v>
      </c>
      <c r="H50" s="21">
        <f t="shared" ref="H50:H53" si="3">G50*F50</f>
        <v>0</v>
      </c>
    </row>
    <row r="51" spans="2:8" ht="39" customHeight="1" x14ac:dyDescent="0.25">
      <c r="B51" s="3"/>
      <c r="C51" s="41"/>
      <c r="D51" s="18" t="s">
        <v>59</v>
      </c>
      <c r="E51" s="19" t="s">
        <v>60</v>
      </c>
      <c r="F51" s="33">
        <v>5</v>
      </c>
      <c r="G51" s="29">
        <f>BPU!H52</f>
        <v>0</v>
      </c>
      <c r="H51" s="21">
        <f t="shared" si="3"/>
        <v>0</v>
      </c>
    </row>
    <row r="52" spans="2:8" ht="39" customHeight="1" x14ac:dyDescent="0.25">
      <c r="B52" s="3"/>
      <c r="C52" s="41"/>
      <c r="D52" s="18" t="s">
        <v>61</v>
      </c>
      <c r="E52" s="19" t="s">
        <v>62</v>
      </c>
      <c r="F52" s="33">
        <v>5</v>
      </c>
      <c r="G52" s="29">
        <f>BPU!H53</f>
        <v>0</v>
      </c>
      <c r="H52" s="21">
        <f t="shared" si="3"/>
        <v>0</v>
      </c>
    </row>
    <row r="53" spans="2:8" x14ac:dyDescent="0.25">
      <c r="B53" s="3"/>
      <c r="C53" s="41"/>
      <c r="D53" s="18" t="s">
        <v>63</v>
      </c>
      <c r="E53" s="19" t="s">
        <v>64</v>
      </c>
      <c r="F53" s="33">
        <v>5</v>
      </c>
      <c r="G53" s="29">
        <f>BPU!H54</f>
        <v>0</v>
      </c>
      <c r="H53" s="21">
        <f t="shared" si="3"/>
        <v>0</v>
      </c>
    </row>
    <row r="54" spans="2:8" ht="15.75" thickBot="1" x14ac:dyDescent="0.3"/>
    <row r="55" spans="2:8" ht="74.25" customHeight="1" thickBot="1" x14ac:dyDescent="0.3">
      <c r="F55" s="53" t="s">
        <v>75</v>
      </c>
      <c r="G55" s="54"/>
      <c r="H55" s="31">
        <f>H20+H21+H22+H24+H25+H30+H31+H32+H41+H42+H43+H44</f>
        <v>0</v>
      </c>
    </row>
    <row r="56" spans="2:8" ht="64.5" customHeight="1" thickBot="1" x14ac:dyDescent="0.3">
      <c r="F56" s="53" t="s">
        <v>76</v>
      </c>
      <c r="G56" s="54"/>
      <c r="H56" s="31">
        <f>H49+H50+H51+H52+H53</f>
        <v>0</v>
      </c>
    </row>
    <row r="57" spans="2:8" ht="54.75" customHeight="1" thickBot="1" x14ac:dyDescent="0.3">
      <c r="F57" s="51" t="s">
        <v>74</v>
      </c>
      <c r="G57" s="52"/>
      <c r="H57" s="32">
        <f>H55+H56</f>
        <v>0</v>
      </c>
    </row>
  </sheetData>
  <mergeCells count="17">
    <mergeCell ref="F57:G57"/>
    <mergeCell ref="F56:G56"/>
    <mergeCell ref="A13:H13"/>
    <mergeCell ref="B16:I16"/>
    <mergeCell ref="B17:I17"/>
    <mergeCell ref="B27:I27"/>
    <mergeCell ref="B35:I35"/>
    <mergeCell ref="B38:I38"/>
    <mergeCell ref="C41:C44"/>
    <mergeCell ref="B46:I46"/>
    <mergeCell ref="C49:C53"/>
    <mergeCell ref="F55:G55"/>
    <mergeCell ref="B10:E10"/>
    <mergeCell ref="B1:H4"/>
    <mergeCell ref="B6:C6"/>
    <mergeCell ref="B7:F7"/>
    <mergeCell ref="B9:E9"/>
  </mergeCells>
  <dataValidations count="1">
    <dataValidation type="decimal" operator="greaterThanOrEqual" allowBlank="1" showInputMessage="1" showErrorMessage="1" sqref="G20:G22 G30:G32 G41:G45" xr:uid="{46C326D2-CBC1-469F-BAE6-54DB55AADF43}">
      <formula1>0</formula1>
      <formula2>0</formula2>
    </dataValidation>
  </dataValidations>
  <pageMargins left="0.7" right="0.7" top="0.75" bottom="0.75" header="0.3" footer="0.3"/>
  <pageSetup paperSize="9" scale="4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8f4488-8370-4272-870a-362c4e3c947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BBF8AF72275A4FA9BA8BC347F0FB83" ma:contentTypeVersion="10" ma:contentTypeDescription="Crée un document." ma:contentTypeScope="" ma:versionID="1abbd1db211192f2a68e441fa0a2a4c4">
  <xsd:schema xmlns:xsd="http://www.w3.org/2001/XMLSchema" xmlns:xs="http://www.w3.org/2001/XMLSchema" xmlns:p="http://schemas.microsoft.com/office/2006/metadata/properties" xmlns:ns2="308f4488-8370-4272-870a-362c4e3c947f" targetNamespace="http://schemas.microsoft.com/office/2006/metadata/properties" ma:root="true" ma:fieldsID="ba18ce8216b9877914d7454dfbb4b61d" ns2:_="">
    <xsd:import namespace="308f4488-8370-4272-870a-362c4e3c94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8f4488-8370-4272-870a-362c4e3c94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fa121f7d-7f1a-44ef-a04b-5b3a0eb99e5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AB0931-E594-41D8-8BE3-728DBE07390F}">
  <ds:schemaRefs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308f4488-8370-4272-870a-362c4e3c947f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593F69D-6DF2-4066-B15D-B3DD45FE91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8f4488-8370-4272-870a-362c4e3c94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C915939-DBC1-408C-B707-ABC94FF995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Manager/>
  <Company>Ecole National d'Administration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BARTHELLEMY Alexandra</dc:creator>
  <cp:keywords/>
  <dc:description/>
  <cp:lastModifiedBy>FLEITH Benoit</cp:lastModifiedBy>
  <cp:revision>1</cp:revision>
  <cp:lastPrinted>2025-06-18T11:01:28Z</cp:lastPrinted>
  <dcterms:created xsi:type="dcterms:W3CDTF">2025-04-30T12:38:16Z</dcterms:created>
  <dcterms:modified xsi:type="dcterms:W3CDTF">2025-06-18T11:01:31Z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0x01010025BBF8AF72275A4FA9BA8BC347F0FB83</vt:lpwstr>
  </property>
  <property fmtid="{D5CDD505-2E9C-101B-9397-08002B2CF9AE}" pid="3" name="MediaServiceImageTags">
    <vt:lpwstr/>
  </property>
</Properties>
</file>